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4 Para publicar\Planilhas Preço de Referência\"/>
    </mc:Choice>
  </mc:AlternateContent>
  <xr:revisionPtr revIDLastSave="0" documentId="8_{9F43528B-A31E-4125-9456-EAFC9E82B831}" xr6:coauthVersionLast="47" xr6:coauthVersionMax="47" xr10:uidLastSave="{00000000-0000-0000-0000-000000000000}"/>
  <bookViews>
    <workbookView xWindow="-15480" yWindow="-120" windowWidth="15600" windowHeight="11040" activeTab="1" xr2:uid="{5AEB4FA3-1CA6-4CA0-84F1-4FCD2EA18E22}"/>
  </bookViews>
  <sheets>
    <sheet name="Instruções" sheetId="2" r:id="rId1"/>
    <sheet name="Espírito Santo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F14" i="1" l="1"/>
  <c r="J16" i="1"/>
  <c r="H16" i="1"/>
  <c r="H15" i="1"/>
  <c r="L16" i="1"/>
  <c r="K14" i="1" l="1"/>
  <c r="H14" i="1"/>
  <c r="J15" i="1" l="1"/>
  <c r="L15" i="1" l="1"/>
  <c r="L14" i="1"/>
  <c r="L17" i="1" l="1"/>
  <c r="L19" i="1"/>
</calcChain>
</file>

<file path=xl/sharedStrings.xml><?xml version="1.0" encoding="utf-8"?>
<sst xmlns="http://schemas.openxmlformats.org/spreadsheetml/2006/main" count="45" uniqueCount="37">
  <si>
    <t>PRÉDIO</t>
  </si>
  <si>
    <t>ENDEREÇO</t>
  </si>
  <si>
    <t>ÁREA (M²)</t>
  </si>
  <si>
    <t>FACHADA ENVIDRAÇADA</t>
  </si>
  <si>
    <t>CIDADE/UF</t>
  </si>
  <si>
    <t>DRF-VIT + ALF-VIT</t>
  </si>
  <si>
    <t>PLANILHA DE PREÇOS PROPOSTOS</t>
  </si>
  <si>
    <t>Número do  Processo:</t>
  </si>
  <si>
    <t>Dia _____/_____/________  às ____:_____ horas</t>
  </si>
  <si>
    <t>UNIDADE DE MEDIDA</t>
  </si>
  <si>
    <t>VALOR DO SERVIÇO</t>
  </si>
  <si>
    <t>Serviço</t>
  </si>
  <si>
    <t>Contratação de serviços de limpeza asseio e conservação, com fornecimento de material, utensílios e equipamentos, para as unidades do estado do Espírito Santo</t>
  </si>
  <si>
    <t>ARF-Colatina</t>
  </si>
  <si>
    <t>Rua Ângelo Giubert, nº 273 - Vila Nova</t>
  </si>
  <si>
    <t xml:space="preserve">Avenida Marechal Mascarenhas de Moraes, nº 1.333  - Ilha de Santa Maria </t>
  </si>
  <si>
    <t>Colatina/ES</t>
  </si>
  <si>
    <t>Vitória/ES</t>
  </si>
  <si>
    <t>ITEM 23</t>
  </si>
  <si>
    <t>ESQUADRIAS EXTERNAS COM RISCO</t>
  </si>
  <si>
    <t>LIMPEZA ANUAL DE ESQUADRIAS INTERNAS E EXTERNAS (FACE INTERNA E FACE EXTERNA) COM RISCO E DE FACHADAS ENVIDRAÇADAS - ESPÍRITO SANTO</t>
  </si>
  <si>
    <t>QTIDADE DE SERVIÇOS A SER EXECUTADA DURANTE A VIGÊNCIA CONTRATUAL</t>
  </si>
  <si>
    <t>VALOR TOTAL DO SERVIÇO (POR TODA VIGÊNCIA CONTRATUAL)</t>
  </si>
  <si>
    <t>Período Contratual (meses):</t>
  </si>
  <si>
    <t>Arquivo Serra</t>
  </si>
  <si>
    <t>Rua São José, nº 199 - Loja 01 - Jd Limoeiro</t>
  </si>
  <si>
    <t>Serra/ES</t>
  </si>
  <si>
    <t>VALOR A SER APROPRIADO PARA 1 MÊS</t>
  </si>
  <si>
    <t>Dia 22/11/2024  às ____:_____ horas</t>
  </si>
  <si>
    <t>INSTRUÇÕES PARA PREENCHIMENTO DA PLANILHAS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</si>
  <si>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 modelo elaborado pela Administração de Planilha de Preços Propostos desta contratação é de uso obrigatório. Não serão aceitas outras planilhas.</t>
    </r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</si>
  <si>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A empresa só pode preencher ou alterar valores das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empresa;</t>
    </r>
  </si>
  <si>
    <t>3 - Erros no preenchimento da planilha não constituem motivo para a desclassificação da proposta. A planilha poderá ser ajustada pelo fornecedor, no prazo indicado pelo sistema, desde que não haja majoração do preço.</t>
  </si>
  <si>
    <t xml:space="preserve">        3.1 - O ajuste de que trata este dispositivo se limita a sanar erros ou falhas que não alterem a substância das propostas;</t>
  </si>
  <si>
    <t>10707.720194-2025-26</t>
  </si>
  <si>
    <t>**** o pagamento desses serviços não será feito mensalmente; será feito por serviço executado, conforme subitem 7.50.4 do Termo de Referência.</t>
  </si>
  <si>
    <t>VALOR TOTAL GERAL PARA O PERÍODO CONTRATUAL DO ITEM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</si>
</sst>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 x14ac:knownFonts="1">
    <font>
      <sz val="11"/>
      <color theme="1"/>
      <name val="Aptos Narrow"/>
      <family val="2"/>
      <scheme val="minor"/>
    </font>
    <font>
      <b/>
      <sz val="12"/>
      <color theme="0"/>
      <name val="Candara"/>
      <family val="2"/>
    </font>
    <font>
      <sz val="11"/>
      <color theme="1"/>
      <name val="Candara"/>
      <family val="2"/>
    </font>
    <font>
      <sz val="10"/>
      <color theme="1"/>
      <name val="Candara"/>
      <family val="2"/>
    </font>
    <font>
      <sz val="10"/>
      <color rgb="FF000000"/>
      <name val="Candara"/>
      <family val="2"/>
    </font>
    <font>
      <b/>
      <sz val="14"/>
      <color theme="0"/>
      <name val="Candara"/>
      <family val="2"/>
    </font>
    <font>
      <b/>
      <sz val="11"/>
      <color rgb="FF000000"/>
      <name val="Candara"/>
      <family val="2"/>
    </font>
    <font>
      <b/>
      <sz val="10"/>
      <color theme="0"/>
      <name val="Candara"/>
      <family val="2"/>
    </font>
    <font>
      <b/>
      <sz val="10"/>
      <color theme="1"/>
      <name val="Candara"/>
      <family val="2"/>
    </font>
    <font>
      <b/>
      <sz val="14"/>
      <color rgb="FFFFFFFF"/>
      <name val="Candara"/>
      <family val="2"/>
    </font>
    <font>
      <b/>
      <sz val="11"/>
      <color rgb="FFFF0000"/>
      <name val="Candara"/>
      <family val="2"/>
    </font>
    <font>
      <b/>
      <sz val="11"/>
      <color theme="1"/>
      <name val="Candara"/>
      <family val="2"/>
    </font>
    <font>
      <b/>
      <sz val="12"/>
      <color rgb="FF000000"/>
      <name val="Candara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rgb="FF000066"/>
        <bgColor rgb="FF333F50"/>
      </patternFill>
    </fill>
    <fill>
      <patternFill patternType="solid">
        <fgColor rgb="FF663300"/>
        <bgColor indexed="64"/>
      </patternFill>
    </fill>
    <fill>
      <patternFill patternType="solid">
        <fgColor rgb="FF002060"/>
        <bgColor rgb="FFEAD6E2"/>
      </patternFill>
    </fill>
    <fill>
      <patternFill patternType="solid">
        <fgColor theme="3" tint="0.89999084444715716"/>
        <bgColor rgb="FFE2F0D9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D8E9CD"/>
        <bgColor rgb="FFD8E9CD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164" fontId="5" fillId="5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7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textRotation="90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854FB-6D2D-4335-92C3-CB2FC53AD774}">
  <dimension ref="A1:O13"/>
  <sheetViews>
    <sheetView showGridLines="0" workbookViewId="0">
      <selection activeCell="N11" sqref="N11"/>
    </sheetView>
  </sheetViews>
  <sheetFormatPr defaultRowHeight="14.5" x14ac:dyDescent="0.35"/>
  <cols>
    <col min="1" max="9" width="8.7265625" style="1"/>
    <col min="10" max="11" width="13" style="1" customWidth="1"/>
    <col min="12" max="16384" width="8.7265625" style="1"/>
  </cols>
  <sheetData>
    <row r="1" spans="1:15" s="2" customFormat="1" ht="22.5" customHeight="1" x14ac:dyDescent="0.3">
      <c r="A1" s="23" t="s">
        <v>6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5" s="2" customFormat="1" ht="34.5" customHeight="1" x14ac:dyDescent="0.3">
      <c r="A2" s="24" t="str">
        <f>'Espírito Santo'!A2</f>
        <v>Contratação de serviços de limpeza asseio e conservação, com fornecimento de material, utensílios e equipamentos, para as unidades do estado do Espírito Santo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s="2" customFormat="1" ht="5.5" customHeight="1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5" s="2" customFormat="1" ht="18" customHeight="1" x14ac:dyDescent="0.3">
      <c r="A4" s="26" t="s">
        <v>7</v>
      </c>
      <c r="B4" s="27"/>
      <c r="C4" s="27"/>
      <c r="D4" s="27"/>
      <c r="E4" s="27"/>
      <c r="F4" s="27"/>
      <c r="G4" s="27"/>
      <c r="H4" s="27"/>
      <c r="I4" s="28"/>
      <c r="J4" s="29" t="s">
        <v>34</v>
      </c>
      <c r="K4" s="30"/>
    </row>
    <row r="5" spans="1:15" s="2" customFormat="1" ht="6.5" customHeight="1" x14ac:dyDescent="0.3"/>
    <row r="6" spans="1:15" s="2" customFormat="1" ht="18" customHeight="1" x14ac:dyDescent="0.3">
      <c r="A6" s="22" t="s">
        <v>28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5" ht="7" customHeight="1" x14ac:dyDescent="0.3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5" ht="22" customHeight="1" x14ac:dyDescent="0.35">
      <c r="A8" s="33" t="s">
        <v>29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21"/>
      <c r="M8" s="21"/>
      <c r="N8" s="21"/>
      <c r="O8" s="21"/>
    </row>
    <row r="9" spans="1:15" s="2" customFormat="1" ht="30.5" customHeight="1" x14ac:dyDescent="0.3">
      <c r="A9" s="34" t="s">
        <v>30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5" s="2" customFormat="1" ht="32" customHeight="1" x14ac:dyDescent="0.3">
      <c r="A10" s="35" t="s">
        <v>31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5" s="2" customFormat="1" ht="30.5" customHeight="1" x14ac:dyDescent="0.3">
      <c r="A11" s="34" t="s">
        <v>32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5" s="2" customFormat="1" ht="20" customHeight="1" x14ac:dyDescent="0.3">
      <c r="A12" s="34" t="s">
        <v>33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5" x14ac:dyDescent="0.3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</row>
  </sheetData>
  <mergeCells count="13">
    <mergeCell ref="A13:K13"/>
    <mergeCell ref="A7:K7"/>
    <mergeCell ref="A8:K8"/>
    <mergeCell ref="A9:K9"/>
    <mergeCell ref="A10:K10"/>
    <mergeCell ref="A11:K11"/>
    <mergeCell ref="A12:K12"/>
    <mergeCell ref="A6:K6"/>
    <mergeCell ref="A1:K1"/>
    <mergeCell ref="A2:K2"/>
    <mergeCell ref="A3:K3"/>
    <mergeCell ref="A4:I4"/>
    <mergeCell ref="J4:K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B6119-F751-45C9-B4BA-9F1111B35E3F}">
  <sheetPr>
    <pageSetUpPr fitToPage="1"/>
  </sheetPr>
  <dimension ref="A1:L21"/>
  <sheetViews>
    <sheetView showGridLines="0" tabSelected="1" zoomScale="60" zoomScaleNormal="60" workbookViewId="0">
      <selection activeCell="J14" sqref="J14"/>
    </sheetView>
  </sheetViews>
  <sheetFormatPr defaultRowHeight="14.5" x14ac:dyDescent="0.35"/>
  <cols>
    <col min="1" max="1" width="8.7265625" style="1"/>
    <col min="2" max="2" width="16.54296875" style="1" customWidth="1"/>
    <col min="3" max="3" width="25.81640625" style="1" customWidth="1"/>
    <col min="4" max="4" width="12.453125" style="1" customWidth="1"/>
    <col min="5" max="5" width="13" style="1" customWidth="1"/>
    <col min="6" max="6" width="11.6328125" style="1" customWidth="1"/>
    <col min="7" max="7" width="12.36328125" style="1" customWidth="1"/>
    <col min="8" max="8" width="21.08984375" style="1" customWidth="1"/>
    <col min="9" max="9" width="11.90625" style="1" customWidth="1"/>
    <col min="10" max="10" width="12.6328125" style="1" customWidth="1"/>
    <col min="11" max="11" width="21.36328125" style="1" customWidth="1"/>
    <col min="12" max="12" width="22.36328125" style="1" customWidth="1"/>
    <col min="13" max="16384" width="8.7265625" style="1"/>
  </cols>
  <sheetData>
    <row r="1" spans="1:12" ht="27" customHeight="1" x14ac:dyDescent="0.35">
      <c r="A1" s="23" t="s">
        <v>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27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s="2" customFormat="1" ht="18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s="2" customFormat="1" ht="18" customHeight="1" x14ac:dyDescent="0.3">
      <c r="A4" s="48" t="s">
        <v>7</v>
      </c>
      <c r="B4" s="49"/>
      <c r="C4" s="49"/>
      <c r="D4" s="49"/>
      <c r="E4" s="50"/>
      <c r="F4" s="51" t="s">
        <v>34</v>
      </c>
      <c r="G4" s="51"/>
      <c r="H4" s="51"/>
      <c r="I4" s="51"/>
      <c r="J4" s="51"/>
      <c r="K4" s="51"/>
      <c r="L4" s="30"/>
    </row>
    <row r="5" spans="1:12" s="2" customFormat="1" ht="27.5" customHeight="1" x14ac:dyDescent="0.3"/>
    <row r="6" spans="1:12" s="2" customFormat="1" ht="18" customHeight="1" x14ac:dyDescent="0.3">
      <c r="A6" s="52" t="s">
        <v>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4"/>
    </row>
    <row r="7" spans="1:12" s="2" customFormat="1" ht="13.5" thickBot="1" x14ac:dyDescent="0.35">
      <c r="B7" s="3"/>
      <c r="C7" s="3"/>
      <c r="D7" s="3"/>
      <c r="E7" s="3"/>
      <c r="F7" s="3"/>
      <c r="G7" s="3"/>
      <c r="H7" s="3"/>
      <c r="I7" s="3"/>
      <c r="J7" s="3"/>
      <c r="K7" s="3"/>
    </row>
    <row r="8" spans="1:12" s="2" customFormat="1" ht="25.5" customHeight="1" x14ac:dyDescent="0.3">
      <c r="A8" s="41" t="s">
        <v>18</v>
      </c>
      <c r="B8" s="59" t="s">
        <v>20</v>
      </c>
      <c r="C8" s="60"/>
      <c r="D8" s="60"/>
      <c r="E8" s="60"/>
      <c r="F8" s="60"/>
      <c r="G8" s="60"/>
      <c r="H8" s="60"/>
      <c r="I8" s="60"/>
      <c r="J8" s="60"/>
      <c r="K8" s="60"/>
      <c r="L8" s="61"/>
    </row>
    <row r="9" spans="1:12" s="2" customFormat="1" ht="7.5" customHeight="1" x14ac:dyDescent="0.3">
      <c r="A9" s="41"/>
      <c r="B9" s="4"/>
      <c r="C9" s="4"/>
      <c r="D9" s="4"/>
      <c r="E9" s="5"/>
      <c r="F9" s="4"/>
      <c r="G9" s="4"/>
      <c r="H9" s="4"/>
      <c r="I9" s="5"/>
      <c r="J9" s="5"/>
      <c r="K9" s="5"/>
      <c r="L9" s="6"/>
    </row>
    <row r="10" spans="1:12" s="2" customFormat="1" ht="17" customHeight="1" x14ac:dyDescent="0.3">
      <c r="A10" s="41"/>
      <c r="B10" s="37" t="s">
        <v>23</v>
      </c>
      <c r="C10" s="38"/>
      <c r="D10" s="38"/>
      <c r="E10" s="38"/>
      <c r="F10" s="38"/>
      <c r="G10" s="39">
        <v>60</v>
      </c>
      <c r="H10" s="39"/>
      <c r="I10" s="5"/>
      <c r="J10" s="5"/>
      <c r="K10" s="5"/>
      <c r="L10" s="6"/>
    </row>
    <row r="11" spans="1:12" s="2" customFormat="1" ht="6.5" customHeight="1" x14ac:dyDescent="0.3">
      <c r="A11" s="41"/>
      <c r="B11" s="4"/>
      <c r="C11" s="4"/>
      <c r="D11" s="4"/>
      <c r="E11" s="5"/>
      <c r="F11" s="4"/>
      <c r="G11" s="4"/>
      <c r="H11" s="4"/>
      <c r="I11" s="5"/>
      <c r="J11" s="5"/>
      <c r="K11" s="5"/>
      <c r="L11" s="6"/>
    </row>
    <row r="12" spans="1:12" s="7" customFormat="1" ht="20" customHeight="1" x14ac:dyDescent="0.35">
      <c r="A12" s="41"/>
      <c r="B12" s="55" t="s">
        <v>0</v>
      </c>
      <c r="C12" s="36" t="s">
        <v>1</v>
      </c>
      <c r="D12" s="36" t="s">
        <v>4</v>
      </c>
      <c r="E12" s="56" t="s">
        <v>9</v>
      </c>
      <c r="F12" s="36" t="s">
        <v>19</v>
      </c>
      <c r="G12" s="36"/>
      <c r="H12" s="36"/>
      <c r="I12" s="36" t="s">
        <v>3</v>
      </c>
      <c r="J12" s="36"/>
      <c r="K12" s="36"/>
      <c r="L12" s="57" t="s">
        <v>22</v>
      </c>
    </row>
    <row r="13" spans="1:12" s="7" customFormat="1" ht="52" customHeight="1" x14ac:dyDescent="0.35">
      <c r="A13" s="41"/>
      <c r="B13" s="55"/>
      <c r="C13" s="36"/>
      <c r="D13" s="36"/>
      <c r="E13" s="36"/>
      <c r="F13" s="8" t="s">
        <v>2</v>
      </c>
      <c r="G13" s="8" t="s">
        <v>10</v>
      </c>
      <c r="H13" s="8" t="s">
        <v>21</v>
      </c>
      <c r="I13" s="8" t="s">
        <v>2</v>
      </c>
      <c r="J13" s="8" t="s">
        <v>10</v>
      </c>
      <c r="K13" s="8" t="s">
        <v>21</v>
      </c>
      <c r="L13" s="58"/>
    </row>
    <row r="14" spans="1:12" ht="45.5" customHeight="1" x14ac:dyDescent="0.35">
      <c r="A14" s="41"/>
      <c r="B14" s="9" t="s">
        <v>5</v>
      </c>
      <c r="C14" s="10" t="s">
        <v>15</v>
      </c>
      <c r="D14" s="10" t="s">
        <v>17</v>
      </c>
      <c r="E14" s="11" t="s">
        <v>11</v>
      </c>
      <c r="F14" s="11">
        <f>280.29+541</f>
        <v>821.29</v>
      </c>
      <c r="G14" s="12"/>
      <c r="H14" s="11">
        <f>4*(G10/12)</f>
        <v>20</v>
      </c>
      <c r="I14" s="13">
        <v>1944</v>
      </c>
      <c r="J14" s="12"/>
      <c r="K14" s="11">
        <f>1*(G10/12)</f>
        <v>5</v>
      </c>
      <c r="L14" s="14">
        <f>ROUND((G14*H14)+(J14*K14),2)</f>
        <v>0</v>
      </c>
    </row>
    <row r="15" spans="1:12" ht="32.5" customHeight="1" x14ac:dyDescent="0.35">
      <c r="A15" s="41"/>
      <c r="B15" s="9" t="s">
        <v>13</v>
      </c>
      <c r="C15" s="10" t="s">
        <v>14</v>
      </c>
      <c r="D15" s="10" t="s">
        <v>16</v>
      </c>
      <c r="E15" s="11" t="s">
        <v>11</v>
      </c>
      <c r="F15" s="11">
        <v>12.25</v>
      </c>
      <c r="G15" s="12"/>
      <c r="H15" s="11">
        <f>1*(G10/12)</f>
        <v>5</v>
      </c>
      <c r="I15" s="11">
        <v>0</v>
      </c>
      <c r="J15" s="15">
        <f>ROUND(10.37*I15,2)</f>
        <v>0</v>
      </c>
      <c r="K15" s="11">
        <v>5</v>
      </c>
      <c r="L15" s="14">
        <f>ROUND((G15*H15)+(J15*K15),2)</f>
        <v>0</v>
      </c>
    </row>
    <row r="16" spans="1:12" ht="32.5" customHeight="1" x14ac:dyDescent="0.35">
      <c r="A16" s="41"/>
      <c r="B16" s="16" t="s">
        <v>24</v>
      </c>
      <c r="C16" s="17" t="s">
        <v>25</v>
      </c>
      <c r="D16" s="17" t="s">
        <v>26</v>
      </c>
      <c r="E16" s="11" t="s">
        <v>11</v>
      </c>
      <c r="F16" s="18">
        <v>30.2</v>
      </c>
      <c r="G16" s="12"/>
      <c r="H16" s="11">
        <f>1*(G10/12)</f>
        <v>5</v>
      </c>
      <c r="I16" s="18">
        <v>0</v>
      </c>
      <c r="J16" s="15">
        <f>ROUND(10.37*I16,2)</f>
        <v>0</v>
      </c>
      <c r="K16" s="18">
        <v>5</v>
      </c>
      <c r="L16" s="14">
        <f>ROUND((G16*H16)+(J16*K16),2)</f>
        <v>0</v>
      </c>
    </row>
    <row r="17" spans="1:12" ht="25" customHeight="1" thickBot="1" x14ac:dyDescent="0.4">
      <c r="A17" s="41"/>
      <c r="B17" s="45" t="s">
        <v>36</v>
      </c>
      <c r="C17" s="46"/>
      <c r="D17" s="46"/>
      <c r="E17" s="46"/>
      <c r="F17" s="46"/>
      <c r="G17" s="46"/>
      <c r="H17" s="46"/>
      <c r="I17" s="46"/>
      <c r="J17" s="46"/>
      <c r="K17" s="46"/>
      <c r="L17" s="19">
        <f>ROUND(SUM(L14:L16),2)</f>
        <v>0</v>
      </c>
    </row>
    <row r="18" spans="1:12" ht="12" customHeight="1" x14ac:dyDescent="0.35">
      <c r="A18" s="41"/>
    </row>
    <row r="19" spans="1:12" ht="21.5" customHeight="1" thickBot="1" x14ac:dyDescent="0.4">
      <c r="A19" s="41"/>
      <c r="B19" s="40" t="s">
        <v>27</v>
      </c>
      <c r="C19" s="40"/>
      <c r="D19" s="40"/>
      <c r="E19" s="40"/>
      <c r="F19" s="40"/>
      <c r="G19" s="40"/>
      <c r="H19" s="40"/>
      <c r="I19" s="40"/>
      <c r="J19" s="40"/>
      <c r="K19" s="40"/>
      <c r="L19" s="20">
        <f>ROUND(L17/G10,2)</f>
        <v>0</v>
      </c>
    </row>
    <row r="21" spans="1:12" ht="18" customHeight="1" x14ac:dyDescent="0.35">
      <c r="A21" s="42" t="s">
        <v>35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4"/>
    </row>
  </sheetData>
  <mergeCells count="20">
    <mergeCell ref="A21:L21"/>
    <mergeCell ref="B17:K17"/>
    <mergeCell ref="A1:L1"/>
    <mergeCell ref="A2:L2"/>
    <mergeCell ref="A3:L3"/>
    <mergeCell ref="A4:E4"/>
    <mergeCell ref="F4:L4"/>
    <mergeCell ref="A6:L6"/>
    <mergeCell ref="B12:B13"/>
    <mergeCell ref="C12:C13"/>
    <mergeCell ref="D12:D13"/>
    <mergeCell ref="E12:E13"/>
    <mergeCell ref="L12:L13"/>
    <mergeCell ref="B8:L8"/>
    <mergeCell ref="F12:H12"/>
    <mergeCell ref="I12:K12"/>
    <mergeCell ref="B10:F10"/>
    <mergeCell ref="G10:H10"/>
    <mergeCell ref="B19:K19"/>
    <mergeCell ref="A8:A19"/>
  </mergeCells>
  <pageMargins left="0.511811024" right="0.511811024" top="0.78740157499999996" bottom="0.78740157499999996" header="0.31496062000000002" footer="0.31496062000000002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Instruções</vt:lpstr>
      <vt:lpstr>Espírito Santo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Louise Feno Marques Leandro</cp:lastModifiedBy>
  <cp:lastPrinted>2025-05-29T14:44:50Z</cp:lastPrinted>
  <dcterms:created xsi:type="dcterms:W3CDTF">2025-04-09T21:02:45Z</dcterms:created>
  <dcterms:modified xsi:type="dcterms:W3CDTF">2025-09-15T16:23:17Z</dcterms:modified>
</cp:coreProperties>
</file>